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RT006453\Desktop\1期新建运动场地项目\"/>
    </mc:Choice>
  </mc:AlternateContent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<sst xmlns="http://schemas.openxmlformats.org/spreadsheetml/2006/main" count="91" uniqueCount="61">
  <si>
    <t>上海荣泰1期新建临时运动场地工程量清单</t>
  </si>
  <si>
    <t>序号</t>
  </si>
  <si>
    <t>项目名称</t>
  </si>
  <si>
    <t>规格</t>
  </si>
  <si>
    <t>单位</t>
  </si>
  <si>
    <t>数量</t>
  </si>
  <si>
    <t>材料单价</t>
  </si>
  <si>
    <t>机械及人工单价</t>
  </si>
  <si>
    <t>金额</t>
  </si>
  <si>
    <t>一</t>
  </si>
  <si>
    <t>网球场</t>
  </si>
  <si>
    <t>混凝土地面</t>
  </si>
  <si>
    <t>原有混凝土补全，场地清理</t>
  </si>
  <si>
    <t>平方</t>
  </si>
  <si>
    <t>地坪漆</t>
  </si>
  <si>
    <t>户外聚氨酯地坪漆、划线</t>
  </si>
  <si>
    <t>围网</t>
  </si>
  <si>
    <t>日子型4米高勾花网</t>
  </si>
  <si>
    <t>立柱2.5壁厚横梁2.0壁厚，包括独立柱基</t>
  </si>
  <si>
    <t>单开门</t>
  </si>
  <si>
    <t>高2米宽1.5</t>
  </si>
  <si>
    <t>扇</t>
  </si>
  <si>
    <t>灯光配置</t>
  </si>
  <si>
    <t>LED400防眩球场灯，灯杆高度不低于7米</t>
  </si>
  <si>
    <t>只</t>
  </si>
  <si>
    <t>电缆</t>
  </si>
  <si>
    <t>起帆3*6HDPE电力管DN50，包括动力控制箱</t>
  </si>
  <si>
    <t>米</t>
  </si>
  <si>
    <t>垃圾清运</t>
  </si>
  <si>
    <t>项</t>
  </si>
  <si>
    <t>以上小计</t>
  </si>
  <si>
    <t>二</t>
  </si>
  <si>
    <t>篮球场</t>
  </si>
  <si>
    <t>场地整理压实</t>
  </si>
  <si>
    <t>推土机推平、重型压路机压实</t>
  </si>
  <si>
    <t>碎石垫层</t>
  </si>
  <si>
    <t>10公分石子垫层分层碾压</t>
  </si>
  <si>
    <t>12公分C25混凝土</t>
  </si>
  <si>
    <t>配6号200*200双向钢筋网片</t>
  </si>
  <si>
    <t>日子型4米高一等勾花网</t>
  </si>
  <si>
    <t>篮球架</t>
  </si>
  <si>
    <t>奋青国标凹箱加固钢化玻璃篮板篮球架</t>
  </si>
  <si>
    <t>套</t>
  </si>
  <si>
    <t>三</t>
  </si>
  <si>
    <t>其他配套及硬化</t>
  </si>
  <si>
    <t>场地整理</t>
  </si>
  <si>
    <t>现有拆除垃圾推整</t>
  </si>
  <si>
    <t>原有混凝土平整补全，场地清理</t>
  </si>
  <si>
    <t>排水沟</t>
  </si>
  <si>
    <t>运动场地周边U型300*400排水沟+格栅盖板</t>
  </si>
  <si>
    <t>暗埋排水管</t>
  </si>
  <si>
    <t>DN160SN8HDPE双壁波纹管，与现有混凝土路面雨水井联通。包括破路、开挖、凿井及修补、恢复路面。</t>
  </si>
  <si>
    <t>新做窨井</t>
  </si>
  <si>
    <t>600*600沉沙井</t>
  </si>
  <si>
    <t>座</t>
  </si>
  <si>
    <t>四</t>
  </si>
  <si>
    <t>总计</t>
  </si>
  <si>
    <t>一-三项合计</t>
  </si>
  <si>
    <t>管理费及利润</t>
  </si>
  <si>
    <t>税收</t>
  </si>
  <si>
    <t>最终优惠总价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</si>
</sst>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i/>
      <sz val="12"/>
      <color theme="1"/>
      <name val="Arial Unicode MS"/>
      <charset val="134"/>
    </font>
    <font>
      <sz val="12"/>
      <color theme="1"/>
      <name val="Arial Unicode MS"/>
      <charset val="134"/>
    </font>
    <font>
      <sz val="12"/>
      <name val="Arial Unicode MS"/>
      <charset val="134"/>
    </font>
    <font>
      <b/>
      <sz val="12"/>
      <color theme="1"/>
      <name val="Arial Unicode MS"/>
      <charset val="134"/>
    </font>
    <font>
      <b/>
      <sz val="12"/>
      <name val="Arial Unicode MS"/>
      <charset val="134"/>
    </font>
    <font>
      <b/>
      <i/>
      <sz val="12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3" fillId="0" borderId="20" applyNumberFormat="0" applyFill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22" applyNumberFormat="0" applyAlignment="0" applyProtection="0">
      <alignment vertical="center"/>
    </xf>
    <xf numFmtId="0" fontId="16" fillId="5" borderId="23" applyNumberFormat="0" applyAlignment="0" applyProtection="0">
      <alignment vertical="center"/>
    </xf>
    <xf numFmtId="0" fontId="17" fillId="5" borderId="22" applyNumberFormat="0" applyAlignment="0" applyProtection="0">
      <alignment vertical="center"/>
    </xf>
    <xf numFmtId="0" fontId="18" fillId="6" borderId="24" applyNumberFormat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43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43" fontId="4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3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43" fontId="2" fillId="2" borderId="6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 vertical="center"/>
    </xf>
    <xf numFmtId="43" fontId="2" fillId="0" borderId="9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176" fontId="2" fillId="2" borderId="8" xfId="0" applyNumberFormat="1" applyFont="1" applyFill="1" applyBorder="1" applyAlignment="1">
      <alignment horizontal="right" vertical="center"/>
    </xf>
    <xf numFmtId="43" fontId="2" fillId="2" borderId="9" xfId="0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 vertical="center"/>
    </xf>
    <xf numFmtId="43" fontId="2" fillId="0" borderId="12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176" fontId="2" fillId="2" borderId="14" xfId="0" applyNumberFormat="1" applyFont="1" applyFill="1" applyBorder="1" applyAlignment="1">
      <alignment horizontal="right" vertical="center"/>
    </xf>
    <xf numFmtId="43" fontId="2" fillId="2" borderId="15" xfId="0" applyNumberFormat="1" applyFont="1" applyFill="1" applyBorder="1" applyAlignment="1">
      <alignment horizontal="right" vertical="center"/>
    </xf>
    <xf numFmtId="10" fontId="2" fillId="0" borderId="8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176" fontId="1" fillId="0" borderId="11" xfId="0" applyNumberFormat="1" applyFont="1" applyBorder="1" applyAlignment="1">
      <alignment horizontal="right" vertical="center"/>
    </xf>
    <xf numFmtId="43" fontId="1" fillId="0" borderId="12" xfId="0" applyNumberFormat="1" applyFont="1" applyBorder="1" applyAlignment="1">
      <alignment horizontal="right" vertical="center"/>
    </xf>
    <xf numFmtId="0" fontId="1" fillId="0" borderId="16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7" xfId="0" applyFont="1" applyBorder="1" applyAlignment="1">
      <alignment horizontal="center" vertical="center"/>
    </xf>
    <xf numFmtId="43" fontId="1" fillId="0" borderId="18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tabSelected="1" workbookViewId="0">
      <selection activeCell="M32" sqref="M32"/>
    </sheetView>
  </sheetViews>
  <sheetFormatPr defaultColWidth="9" defaultRowHeight="15.6" outlineLevelCol="7"/>
  <cols>
    <col min="1" max="1" width="7.25" style="2" customWidth="1"/>
    <col min="2" max="2" width="23" style="3" customWidth="1"/>
    <col min="3" max="3" width="34.6666666666667" style="4" customWidth="1"/>
    <col min="4" max="4" width="6.5" style="2" customWidth="1"/>
    <col min="5" max="5" width="11.8796296296296" style="2" customWidth="1"/>
    <col min="6" max="6" width="9.75" style="2" customWidth="1"/>
    <col min="7" max="7" width="16.3796296296296" style="2" customWidth="1"/>
    <col min="8" max="8" width="15.5" style="5" customWidth="1"/>
    <col min="9" max="16384" width="9" style="2"/>
  </cols>
  <sheetData>
    <row r="1" ht="16.35" spans="1:8">
      <c r="A1" s="6" t="s">
        <v>0</v>
      </c>
      <c r="B1" s="7"/>
      <c r="C1" s="8"/>
      <c r="D1" s="6"/>
      <c r="E1" s="6"/>
      <c r="F1" s="6"/>
      <c r="G1" s="6"/>
      <c r="H1" s="9"/>
    </row>
    <row r="2" ht="16.35" spans="1:8">
      <c r="A2" s="10" t="s">
        <v>1</v>
      </c>
      <c r="B2" s="11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3" t="s">
        <v>8</v>
      </c>
    </row>
    <row r="3" spans="1:8">
      <c r="A3" s="14" t="s">
        <v>9</v>
      </c>
      <c r="B3" s="15" t="s">
        <v>10</v>
      </c>
      <c r="C3" s="16"/>
      <c r="D3" s="17"/>
      <c r="E3" s="17"/>
      <c r="F3" s="17"/>
      <c r="G3" s="17"/>
      <c r="H3" s="18"/>
    </row>
    <row r="4" spans="1:8">
      <c r="A4" s="19">
        <v>1001</v>
      </c>
      <c r="B4" s="20" t="s">
        <v>11</v>
      </c>
      <c r="C4" s="21" t="s">
        <v>12</v>
      </c>
      <c r="D4" s="22" t="s">
        <v>13</v>
      </c>
      <c r="E4" s="23">
        <v>703</v>
      </c>
      <c r="F4" s="23"/>
      <c r="G4" s="23"/>
      <c r="H4" s="24">
        <f>SUM(F4:G4)*E4</f>
        <v>0</v>
      </c>
    </row>
    <row r="5" spans="1:8">
      <c r="A5" s="19">
        <v>1002</v>
      </c>
      <c r="B5" s="20" t="s">
        <v>14</v>
      </c>
      <c r="C5" s="21" t="s">
        <v>15</v>
      </c>
      <c r="D5" s="22" t="s">
        <v>13</v>
      </c>
      <c r="E5" s="23">
        <v>703</v>
      </c>
      <c r="F5" s="23"/>
      <c r="G5" s="23"/>
      <c r="H5" s="24">
        <f>SUM(F5:G5)*E5</f>
        <v>0</v>
      </c>
    </row>
    <row r="6" spans="1:8">
      <c r="A6" s="19">
        <v>1003</v>
      </c>
      <c r="B6" s="20" t="s">
        <v>16</v>
      </c>
      <c r="C6" s="21" t="s">
        <v>17</v>
      </c>
      <c r="D6" s="22" t="s">
        <v>13</v>
      </c>
      <c r="E6" s="23">
        <v>456.67</v>
      </c>
      <c r="F6" s="23"/>
      <c r="G6" s="23"/>
      <c r="H6" s="24">
        <f>SUM(F6:G7)*E6</f>
        <v>0</v>
      </c>
    </row>
    <row r="7" ht="31.2" spans="1:8">
      <c r="A7" s="19"/>
      <c r="B7" s="20"/>
      <c r="C7" s="25" t="s">
        <v>18</v>
      </c>
      <c r="D7" s="22"/>
      <c r="E7" s="23"/>
      <c r="F7" s="23"/>
      <c r="G7" s="23"/>
      <c r="H7" s="24"/>
    </row>
    <row r="8" spans="1:8">
      <c r="A8" s="19">
        <v>1004</v>
      </c>
      <c r="B8" s="20" t="s">
        <v>19</v>
      </c>
      <c r="C8" s="21" t="s">
        <v>20</v>
      </c>
      <c r="D8" s="22" t="s">
        <v>21</v>
      </c>
      <c r="E8" s="23">
        <v>1</v>
      </c>
      <c r="F8" s="23"/>
      <c r="G8" s="23"/>
      <c r="H8" s="24">
        <f>SUM(F8:G8)*E8</f>
        <v>0</v>
      </c>
    </row>
    <row r="9" ht="31.2" spans="1:8">
      <c r="A9" s="19">
        <v>1005</v>
      </c>
      <c r="B9" s="20" t="s">
        <v>22</v>
      </c>
      <c r="C9" s="25" t="s">
        <v>23</v>
      </c>
      <c r="D9" s="22" t="s">
        <v>24</v>
      </c>
      <c r="E9" s="23">
        <v>8</v>
      </c>
      <c r="F9" s="23"/>
      <c r="G9" s="23"/>
      <c r="H9" s="24">
        <f>SUM(F9:G9)*E9</f>
        <v>0</v>
      </c>
    </row>
    <row r="10" ht="31.2" spans="1:8">
      <c r="A10" s="19">
        <v>1006</v>
      </c>
      <c r="B10" s="20" t="s">
        <v>25</v>
      </c>
      <c r="C10" s="25" t="s">
        <v>26</v>
      </c>
      <c r="D10" s="22" t="s">
        <v>27</v>
      </c>
      <c r="E10" s="23">
        <v>260</v>
      </c>
      <c r="F10" s="23"/>
      <c r="G10" s="23"/>
      <c r="H10" s="24">
        <f>SUM(F10:G10)*E10</f>
        <v>0</v>
      </c>
    </row>
    <row r="11" spans="1:8">
      <c r="A11" s="19">
        <v>1007</v>
      </c>
      <c r="B11" s="20" t="s">
        <v>28</v>
      </c>
      <c r="C11" s="21"/>
      <c r="D11" s="22" t="s">
        <v>29</v>
      </c>
      <c r="E11" s="23">
        <v>1</v>
      </c>
      <c r="F11" s="23"/>
      <c r="G11" s="23"/>
      <c r="H11" s="24">
        <f>SUM(F11:G11)*E11</f>
        <v>0</v>
      </c>
    </row>
    <row r="12" spans="1:8">
      <c r="A12" s="19">
        <v>1008</v>
      </c>
      <c r="B12" s="20" t="s">
        <v>30</v>
      </c>
      <c r="C12" s="21"/>
      <c r="D12" s="22"/>
      <c r="E12" s="23"/>
      <c r="F12" s="23"/>
      <c r="G12" s="23"/>
      <c r="H12" s="24">
        <f>SUM(H4:H11)</f>
        <v>0</v>
      </c>
    </row>
    <row r="13" spans="1:8">
      <c r="A13" s="26" t="s">
        <v>31</v>
      </c>
      <c r="B13" s="27" t="s">
        <v>32</v>
      </c>
      <c r="C13" s="28"/>
      <c r="D13" s="29"/>
      <c r="E13" s="30"/>
      <c r="F13" s="30"/>
      <c r="G13" s="30"/>
      <c r="H13" s="31"/>
    </row>
    <row r="14" spans="1:8">
      <c r="A14" s="19">
        <v>2001</v>
      </c>
      <c r="B14" s="20" t="s">
        <v>33</v>
      </c>
      <c r="C14" s="21" t="s">
        <v>34</v>
      </c>
      <c r="D14" s="22" t="s">
        <v>13</v>
      </c>
      <c r="E14" s="23">
        <v>608</v>
      </c>
      <c r="F14" s="23"/>
      <c r="G14" s="23"/>
      <c r="H14" s="24">
        <f>SUM(F14:G14)*E14</f>
        <v>0</v>
      </c>
    </row>
    <row r="15" spans="1:8">
      <c r="A15" s="19">
        <v>2002</v>
      </c>
      <c r="B15" s="20" t="s">
        <v>35</v>
      </c>
      <c r="C15" s="21" t="s">
        <v>36</v>
      </c>
      <c r="D15" s="22" t="s">
        <v>13</v>
      </c>
      <c r="E15" s="23">
        <v>608</v>
      </c>
      <c r="F15" s="23"/>
      <c r="G15" s="23"/>
      <c r="H15" s="24">
        <f>SUM(F15:G15)*E15</f>
        <v>0</v>
      </c>
    </row>
    <row r="16" spans="1:8">
      <c r="A16" s="19">
        <v>2003</v>
      </c>
      <c r="B16" s="20" t="s">
        <v>37</v>
      </c>
      <c r="C16" s="21" t="s">
        <v>38</v>
      </c>
      <c r="D16" s="22" t="s">
        <v>13</v>
      </c>
      <c r="E16" s="23">
        <v>608</v>
      </c>
      <c r="F16" s="23"/>
      <c r="G16" s="23"/>
      <c r="H16" s="24">
        <f>SUM(F16:G16)*E16</f>
        <v>0</v>
      </c>
    </row>
    <row r="17" spans="1:8">
      <c r="A17" s="19">
        <v>2004</v>
      </c>
      <c r="B17" s="20" t="s">
        <v>14</v>
      </c>
      <c r="C17" s="21" t="s">
        <v>15</v>
      </c>
      <c r="D17" s="22" t="s">
        <v>13</v>
      </c>
      <c r="E17" s="23">
        <v>608</v>
      </c>
      <c r="F17" s="23"/>
      <c r="G17" s="23"/>
      <c r="H17" s="24">
        <f>SUM(F17:G17)*E17</f>
        <v>0</v>
      </c>
    </row>
    <row r="18" spans="1:8">
      <c r="A18" s="19">
        <v>2005</v>
      </c>
      <c r="B18" s="20" t="s">
        <v>16</v>
      </c>
      <c r="C18" s="21" t="s">
        <v>39</v>
      </c>
      <c r="D18" s="22" t="s">
        <v>13</v>
      </c>
      <c r="E18" s="23">
        <v>408</v>
      </c>
      <c r="F18" s="23"/>
      <c r="G18" s="23"/>
      <c r="H18" s="24">
        <f>SUM(F18:G19)*E18</f>
        <v>0</v>
      </c>
    </row>
    <row r="19" ht="31.2" spans="1:8">
      <c r="A19" s="19"/>
      <c r="B19" s="20"/>
      <c r="C19" s="25" t="s">
        <v>18</v>
      </c>
      <c r="D19" s="22"/>
      <c r="E19" s="23"/>
      <c r="F19" s="23"/>
      <c r="G19" s="23"/>
      <c r="H19" s="24"/>
    </row>
    <row r="20" spans="1:8">
      <c r="A20" s="19">
        <v>2006</v>
      </c>
      <c r="B20" s="20" t="s">
        <v>19</v>
      </c>
      <c r="C20" s="21" t="s">
        <v>20</v>
      </c>
      <c r="D20" s="22" t="s">
        <v>21</v>
      </c>
      <c r="E20" s="23">
        <v>1</v>
      </c>
      <c r="F20" s="23"/>
      <c r="G20" s="23"/>
      <c r="H20" s="24">
        <f>SUM(F20:G20)*E20</f>
        <v>0</v>
      </c>
    </row>
    <row r="21" ht="31.2" spans="1:8">
      <c r="A21" s="19">
        <v>2007</v>
      </c>
      <c r="B21" s="20" t="s">
        <v>22</v>
      </c>
      <c r="C21" s="25" t="s">
        <v>23</v>
      </c>
      <c r="D21" s="22" t="s">
        <v>24</v>
      </c>
      <c r="E21" s="23">
        <v>6</v>
      </c>
      <c r="F21" s="23"/>
      <c r="G21" s="23"/>
      <c r="H21" s="24">
        <f>SUM(F21:G21)*E21</f>
        <v>0</v>
      </c>
    </row>
    <row r="22" ht="31.2" spans="1:8">
      <c r="A22" s="19">
        <v>2008</v>
      </c>
      <c r="B22" s="20" t="s">
        <v>25</v>
      </c>
      <c r="C22" s="25" t="s">
        <v>26</v>
      </c>
      <c r="D22" s="22" t="s">
        <v>27</v>
      </c>
      <c r="E22" s="23">
        <v>200</v>
      </c>
      <c r="F22" s="23"/>
      <c r="G22" s="23"/>
      <c r="H22" s="24">
        <f>SUM(F22:G22)*E22</f>
        <v>0</v>
      </c>
    </row>
    <row r="23" ht="31.2" spans="1:8">
      <c r="A23" s="19">
        <v>2009</v>
      </c>
      <c r="B23" s="20" t="s">
        <v>40</v>
      </c>
      <c r="C23" s="25" t="s">
        <v>41</v>
      </c>
      <c r="D23" s="22" t="s">
        <v>42</v>
      </c>
      <c r="E23" s="23">
        <v>2</v>
      </c>
      <c r="F23" s="23"/>
      <c r="G23" s="23"/>
      <c r="H23" s="24">
        <f>SUM(F23:G23)*E23</f>
        <v>0</v>
      </c>
    </row>
    <row r="24" spans="1:8">
      <c r="A24" s="19">
        <v>2010</v>
      </c>
      <c r="B24" s="20" t="s">
        <v>28</v>
      </c>
      <c r="C24" s="21"/>
      <c r="D24" s="22" t="s">
        <v>29</v>
      </c>
      <c r="E24" s="23">
        <v>1</v>
      </c>
      <c r="F24" s="23"/>
      <c r="G24" s="23"/>
      <c r="H24" s="24">
        <f>SUM(F24:G24)*E24</f>
        <v>0</v>
      </c>
    </row>
    <row r="25" spans="1:8">
      <c r="A25" s="19">
        <v>2011</v>
      </c>
      <c r="B25" s="20" t="s">
        <v>30</v>
      </c>
      <c r="C25" s="21"/>
      <c r="D25" s="22"/>
      <c r="E25" s="23"/>
      <c r="F25" s="23"/>
      <c r="G25" s="23"/>
      <c r="H25" s="24">
        <f>SUM(H14:H24)</f>
        <v>0</v>
      </c>
    </row>
    <row r="26" spans="1:8">
      <c r="A26" s="26" t="s">
        <v>43</v>
      </c>
      <c r="B26" s="27" t="s">
        <v>44</v>
      </c>
      <c r="C26" s="28"/>
      <c r="D26" s="29"/>
      <c r="E26" s="30"/>
      <c r="F26" s="30"/>
      <c r="G26" s="30"/>
      <c r="H26" s="31"/>
    </row>
    <row r="27" spans="1:8">
      <c r="A27" s="19">
        <v>3001</v>
      </c>
      <c r="B27" s="20" t="s">
        <v>45</v>
      </c>
      <c r="C27" s="21" t="s">
        <v>46</v>
      </c>
      <c r="D27" s="22" t="s">
        <v>13</v>
      </c>
      <c r="E27" s="23">
        <v>1400</v>
      </c>
      <c r="F27" s="23"/>
      <c r="G27" s="23"/>
      <c r="H27" s="24">
        <f>SUM(F27:G27)*E27</f>
        <v>0</v>
      </c>
    </row>
    <row r="28" spans="1:8">
      <c r="A28" s="19">
        <v>3002</v>
      </c>
      <c r="B28" s="20" t="s">
        <v>11</v>
      </c>
      <c r="C28" s="21" t="s">
        <v>47</v>
      </c>
      <c r="D28" s="22" t="s">
        <v>13</v>
      </c>
      <c r="E28" s="23">
        <v>1400</v>
      </c>
      <c r="F28" s="23"/>
      <c r="G28" s="23"/>
      <c r="H28" s="24">
        <f>SUM(F28:G28)*E28</f>
        <v>0</v>
      </c>
    </row>
    <row r="29" ht="31.2" spans="1:8">
      <c r="A29" s="19">
        <v>3003</v>
      </c>
      <c r="B29" s="20" t="s">
        <v>48</v>
      </c>
      <c r="C29" s="25" t="s">
        <v>49</v>
      </c>
      <c r="D29" s="22" t="s">
        <v>27</v>
      </c>
      <c r="E29" s="23">
        <v>80</v>
      </c>
      <c r="F29" s="23"/>
      <c r="G29" s="23"/>
      <c r="H29" s="24">
        <f t="shared" ref="H28:H31" si="0">SUM(F29:G29)*E29</f>
        <v>0</v>
      </c>
    </row>
    <row r="30" ht="46.8" spans="1:8">
      <c r="A30" s="19">
        <v>3004</v>
      </c>
      <c r="B30" s="20" t="s">
        <v>50</v>
      </c>
      <c r="C30" s="25" t="s">
        <v>51</v>
      </c>
      <c r="D30" s="22" t="s">
        <v>27</v>
      </c>
      <c r="E30" s="23">
        <v>48</v>
      </c>
      <c r="F30" s="23"/>
      <c r="G30" s="23"/>
      <c r="H30" s="24">
        <f t="shared" si="0"/>
        <v>0</v>
      </c>
    </row>
    <row r="31" spans="1:8">
      <c r="A31" s="19">
        <v>3005</v>
      </c>
      <c r="B31" s="20" t="s">
        <v>52</v>
      </c>
      <c r="C31" s="21" t="s">
        <v>53</v>
      </c>
      <c r="D31" s="22" t="s">
        <v>54</v>
      </c>
      <c r="E31" s="23">
        <v>4</v>
      </c>
      <c r="F31" s="23"/>
      <c r="G31" s="23"/>
      <c r="H31" s="24">
        <f t="shared" si="0"/>
        <v>0</v>
      </c>
    </row>
    <row r="32" ht="16.35" spans="1:8">
      <c r="A32" s="32">
        <v>3006</v>
      </c>
      <c r="B32" s="33" t="s">
        <v>30</v>
      </c>
      <c r="C32" s="34"/>
      <c r="D32" s="35"/>
      <c r="E32" s="36"/>
      <c r="F32" s="36"/>
      <c r="G32" s="36"/>
      <c r="H32" s="37">
        <f>SUM(H27:H31)</f>
        <v>0</v>
      </c>
    </row>
    <row r="33" spans="1:8">
      <c r="A33" s="38" t="s">
        <v>55</v>
      </c>
      <c r="B33" s="39" t="s">
        <v>56</v>
      </c>
      <c r="C33" s="40"/>
      <c r="D33" s="41"/>
      <c r="E33" s="42"/>
      <c r="F33" s="42"/>
      <c r="G33" s="42"/>
      <c r="H33" s="43"/>
    </row>
    <row r="34" spans="1:8">
      <c r="A34" s="19">
        <v>4001</v>
      </c>
      <c r="B34" s="20" t="s">
        <v>57</v>
      </c>
      <c r="C34" s="21"/>
      <c r="D34" s="22"/>
      <c r="E34" s="23"/>
      <c r="F34" s="23"/>
      <c r="G34" s="23"/>
      <c r="H34" s="24">
        <f>SUM(H12,H25,H32)</f>
        <v>0</v>
      </c>
    </row>
    <row r="35" spans="1:8">
      <c r="A35" s="19">
        <v>4002</v>
      </c>
      <c r="B35" s="20" t="s">
        <v>58</v>
      </c>
      <c r="C35" s="44">
        <v>0</v>
      </c>
      <c r="D35" s="22"/>
      <c r="E35" s="23"/>
      <c r="F35" s="23"/>
      <c r="G35" s="23"/>
      <c r="H35" s="24">
        <f>PRODUCT(H34,C35)</f>
        <v>0</v>
      </c>
    </row>
    <row r="36" spans="1:8">
      <c r="A36" s="19">
        <v>4003</v>
      </c>
      <c r="B36" s="20" t="s">
        <v>59</v>
      </c>
      <c r="C36" s="44">
        <v>0</v>
      </c>
      <c r="D36" s="22"/>
      <c r="E36" s="23"/>
      <c r="F36" s="23"/>
      <c r="G36" s="23"/>
      <c r="H36" s="24">
        <f>SUM(H34:H35)*C36</f>
        <v>0</v>
      </c>
    </row>
    <row r="37" s="1" customFormat="1" spans="1:8">
      <c r="A37" s="45">
        <v>4004</v>
      </c>
      <c r="B37" s="46" t="s">
        <v>56</v>
      </c>
      <c r="C37" s="47"/>
      <c r="D37" s="48"/>
      <c r="E37" s="49"/>
      <c r="F37" s="49"/>
      <c r="G37" s="49"/>
      <c r="H37" s="50">
        <f>SUM(H34:H36)</f>
        <v>0</v>
      </c>
    </row>
    <row r="38" ht="16.35" spans="1:8">
      <c r="A38" s="51">
        <v>4005</v>
      </c>
      <c r="B38" s="52" t="s">
        <v>60</v>
      </c>
      <c r="C38" s="53"/>
      <c r="D38" s="54"/>
      <c r="E38" s="54"/>
      <c r="F38" s="54"/>
      <c r="G38" s="54"/>
      <c r="H38" s="55">
        <v>0</v>
      </c>
    </row>
  </sheetData>
  <mergeCells count="15">
    <mergeCell ref="A1:H1"/>
    <mergeCell ref="A6:A7"/>
    <mergeCell ref="A18:A19"/>
    <mergeCell ref="B6:B7"/>
    <mergeCell ref="B18:B19"/>
    <mergeCell ref="D6:D7"/>
    <mergeCell ref="D18:D19"/>
    <mergeCell ref="E6:E7"/>
    <mergeCell ref="E18:E19"/>
    <mergeCell ref="F6:F7"/>
    <mergeCell ref="F18:F19"/>
    <mergeCell ref="G6:G7"/>
    <mergeCell ref="G18:G19"/>
    <mergeCell ref="H6:H7"/>
    <mergeCell ref="H18:H19"/>
  </mergeCells>
  <printOptions gridLines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许兴鹏</cp:lastModifiedBy>
  <dcterms:created xsi:type="dcterms:W3CDTF">2006-09-13T11:21:00Z</dcterms:created>
  <dcterms:modified xsi:type="dcterms:W3CDTF">2026-08-21T05:59:52Z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DC1275A4B6604FF491D79BEB0BD93184_13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